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2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_xlnm.Print_Area" localSheetId="0">EAEPE_COG!$A$1:$I$88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30" i="1"/>
  <c r="H14" i="1"/>
  <c r="H13" i="1"/>
  <c r="G17" i="1"/>
  <c r="F17" i="1"/>
  <c r="D17" i="1"/>
  <c r="C17" i="1"/>
  <c r="E17" i="1" s="1"/>
  <c r="G27" i="1"/>
  <c r="F27" i="1"/>
  <c r="E27" i="1"/>
  <c r="D27" i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E12" i="1"/>
  <c r="H12" i="1" s="1"/>
  <c r="E11" i="1"/>
  <c r="H11" i="1" s="1"/>
  <c r="E10" i="1"/>
  <c r="H10" i="1" s="1"/>
  <c r="C9" i="1"/>
  <c r="H27" i="1" l="1"/>
  <c r="H17" i="1"/>
  <c r="F81" i="1"/>
  <c r="G81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<sst xmlns="http://schemas.openxmlformats.org/spreadsheetml/2006/main" count="93" uniqueCount="93">
  <si>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</si>
  <si>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</si>
  <si>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</si>
  <si>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</si>
  <si>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</si>
  <si>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</si>
  <si>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</si>
  <si>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</si>
  <si>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</si>
  <si>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</si>
  <si>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</si>
  <si>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</si>
  <si>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</si>
  <si>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</si>
  <si>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</si>
  <si>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</si>
  <si>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</si>
  <si>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</si>
  <si>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</si>
  <si>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</si>
  <si>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</si>
  <si>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</si>
  <si>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</si>
  <si>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</si>
  <si>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</si>
  <si>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</si>
  <si>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</si>
  <si>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</si>
  <si>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</si>
  <si>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</si>
  <si>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</si>
  <si>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</si>
  <si>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</si>
  <si>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</si>
  <si>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</si>
  <si>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</si>
  <si>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</si>
  <si>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</si>
  <si>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</si>
  <si>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</si>
  <si>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</si>
  <si>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</si>
  <si>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</si>
  <si>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</si>
  <si>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</si>
  <si>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</si>
  <si>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</si>
  <si>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</si>
  <si>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</si>
  <si>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</si>
  <si>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</si>
  <si>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</si>
  <si>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</si>
  <si>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</si>
  <si>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</si>
  <si>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</si>
  <si>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</si>
  <si>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</si>
  <si>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</si>
  <si>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</si>
  <si>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</si>
  <si>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</si>
  <si>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</si>
  <si>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</si>
  <si>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</si>
  <si>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</si>
  <si>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</si>
  <si>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</si>
  <si>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</si>
  <si>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</si>
  <si>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</si>
  <si>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</si>
  <si>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</si>
  <si>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</si>
  <si>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</si>
  <si>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</si>
  <si>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</si>
  <si>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</si>
  <si>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</si>
  <si>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</si>
  <si>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</si>
  <si>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</si>
  <si>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</si>
  <si>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</si>
  <si>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</si>
  <si>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</si>
  <si>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SANTA ISABEL</t>
  </si>
  <si>
    <t>Del 01 de enero al 31 de diciembre de 2022</t>
  </si>
  <si>
    <t>Bajo protesta de decir verdad declaramos que los Estados Financieros y sus notas, son razonablemente correctos y son responsabilidad del emisor.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</si>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</sst>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view="pageBreakPreview" topLeftCell="A63" zoomScale="60" zoomScaleNormal="80" workbookViewId="0">
      <selection activeCell="B87" sqref="B87:D8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28515625" style="1" customWidth="1"/>
    <col min="4" max="4" width="13.28515625" style="1" bestFit="1" customWidth="1"/>
    <col min="5" max="5" width="15.140625" style="1" customWidth="1"/>
    <col min="6" max="6" width="15" style="1" customWidth="1"/>
    <col min="7" max="7" width="15.5703125" style="1" customWidth="1"/>
    <col min="8" max="8" width="16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6" t="s">
        <v>86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ht="12.6" customHeight="1" thickBot="1" x14ac:dyDescent="0.25">
      <c r="B5" s="32" t="s">
        <v>87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24.75" thickBot="1" x14ac:dyDescent="0.25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25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1124682.9408</v>
      </c>
      <c r="D9" s="16">
        <f>SUM(D10:D16)</f>
        <v>0</v>
      </c>
      <c r="E9" s="16">
        <f t="shared" ref="E9:E26" si="0">C9+D9</f>
        <v>1124682.9408</v>
      </c>
      <c r="F9" s="16">
        <f>SUM(F10:F16)</f>
        <v>1223875.6300000001</v>
      </c>
      <c r="G9" s="16">
        <f>SUM(G10:G16)</f>
        <v>1223875.6300000001</v>
      </c>
      <c r="H9" s="16">
        <f t="shared" ref="H9:H40" si="1">E9-F9</f>
        <v>-99192.689200000139</v>
      </c>
    </row>
    <row r="10" spans="2:9" ht="12" customHeight="1" x14ac:dyDescent="0.2">
      <c r="B10" s="11" t="s">
        <v>14</v>
      </c>
      <c r="C10" s="12">
        <v>558688.67000000004</v>
      </c>
      <c r="D10" s="13">
        <v>0</v>
      </c>
      <c r="E10" s="18">
        <f t="shared" si="0"/>
        <v>558688.67000000004</v>
      </c>
      <c r="F10" s="12">
        <v>571331.44999999995</v>
      </c>
      <c r="G10" s="12">
        <v>571331.44999999995</v>
      </c>
      <c r="H10" s="20">
        <f t="shared" si="1"/>
        <v>-12642.779999999912</v>
      </c>
    </row>
    <row r="11" spans="2:9" ht="12" customHeight="1" x14ac:dyDescent="0.2">
      <c r="B11" s="11" t="s">
        <v>15</v>
      </c>
      <c r="C11" s="12">
        <v>40605.24</v>
      </c>
      <c r="D11" s="13">
        <v>0</v>
      </c>
      <c r="E11" s="18">
        <f t="shared" si="0"/>
        <v>40605.24</v>
      </c>
      <c r="F11" s="12">
        <v>34035.53</v>
      </c>
      <c r="G11" s="12">
        <v>34035.53</v>
      </c>
      <c r="H11" s="20">
        <f t="shared" si="1"/>
        <v>6569.7099999999991</v>
      </c>
    </row>
    <row r="12" spans="2:9" ht="12" customHeight="1" x14ac:dyDescent="0.2">
      <c r="B12" s="11" t="s">
        <v>16</v>
      </c>
      <c r="C12" s="12">
        <v>345937.27</v>
      </c>
      <c r="D12" s="13">
        <v>0</v>
      </c>
      <c r="E12" s="18">
        <f t="shared" si="0"/>
        <v>345937.27</v>
      </c>
      <c r="F12" s="12">
        <v>377028.25</v>
      </c>
      <c r="G12" s="12">
        <v>377028.25</v>
      </c>
      <c r="H12" s="20">
        <f t="shared" si="1"/>
        <v>-31090.979999999981</v>
      </c>
    </row>
    <row r="13" spans="2:9" ht="12" customHeight="1" x14ac:dyDescent="0.2">
      <c r="B13" s="11" t="s">
        <v>17</v>
      </c>
      <c r="C13" s="12">
        <v>179451.76079999999</v>
      </c>
      <c r="D13" s="13">
        <v>0</v>
      </c>
      <c r="E13" s="18">
        <f>C13+D13</f>
        <v>179451.76079999999</v>
      </c>
      <c r="F13" s="12">
        <v>170732.3</v>
      </c>
      <c r="G13" s="12">
        <v>170732.3</v>
      </c>
      <c r="H13" s="20">
        <f t="shared" si="1"/>
        <v>8719.4608000000007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70748.100000000006</v>
      </c>
      <c r="G14" s="12">
        <v>70748.100000000006</v>
      </c>
      <c r="H14" s="20">
        <f t="shared" si="1"/>
        <v>-70748.100000000006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880746.39</v>
      </c>
      <c r="D17" s="16">
        <f>SUM(D18:D26)</f>
        <v>0</v>
      </c>
      <c r="E17" s="16">
        <f t="shared" si="0"/>
        <v>880746.39</v>
      </c>
      <c r="F17" s="16">
        <f>SUM(F18:F26)</f>
        <v>667464.20000000007</v>
      </c>
      <c r="G17" s="16">
        <f>SUM(G18:G26)</f>
        <v>667464.20000000007</v>
      </c>
      <c r="H17" s="16">
        <f t="shared" si="1"/>
        <v>213282.18999999994</v>
      </c>
    </row>
    <row r="18" spans="2:8" ht="24" x14ac:dyDescent="0.2">
      <c r="B18" s="9" t="s">
        <v>22</v>
      </c>
      <c r="C18" s="12">
        <v>89572.800000000003</v>
      </c>
      <c r="D18" s="13">
        <v>0</v>
      </c>
      <c r="E18" s="18">
        <f t="shared" si="0"/>
        <v>89572.800000000003</v>
      </c>
      <c r="F18" s="12">
        <v>55131.63</v>
      </c>
      <c r="G18" s="12">
        <v>55131.63</v>
      </c>
      <c r="H18" s="20">
        <f t="shared" si="1"/>
        <v>34441.170000000006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/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39129.480000000003</v>
      </c>
      <c r="D21" s="13">
        <v>0</v>
      </c>
      <c r="E21" s="18">
        <f t="shared" si="0"/>
        <v>39129.480000000003</v>
      </c>
      <c r="F21" s="12">
        <v>0</v>
      </c>
      <c r="G21" s="12">
        <v>0</v>
      </c>
      <c r="H21" s="20">
        <f t="shared" si="1"/>
        <v>39129.480000000003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3677.7</v>
      </c>
      <c r="G22" s="12">
        <v>3677.7</v>
      </c>
      <c r="H22" s="20">
        <f t="shared" si="1"/>
        <v>-3677.7</v>
      </c>
    </row>
    <row r="23" spans="2:8" ht="12" customHeight="1" x14ac:dyDescent="0.2">
      <c r="B23" s="9" t="s">
        <v>27</v>
      </c>
      <c r="C23" s="12">
        <v>356353.28000000003</v>
      </c>
      <c r="D23" s="13">
        <v>0</v>
      </c>
      <c r="E23" s="18">
        <f t="shared" si="0"/>
        <v>356353.28000000003</v>
      </c>
      <c r="F23" s="12">
        <v>303474.83</v>
      </c>
      <c r="G23" s="12">
        <v>303474.83</v>
      </c>
      <c r="H23" s="20">
        <f t="shared" si="1"/>
        <v>52878.450000000012</v>
      </c>
    </row>
    <row r="24" spans="2:8" ht="12" customHeight="1" x14ac:dyDescent="0.2">
      <c r="B24" s="9" t="s">
        <v>28</v>
      </c>
      <c r="C24" s="12">
        <v>11398.73</v>
      </c>
      <c r="D24" s="13">
        <v>0</v>
      </c>
      <c r="E24" s="18">
        <f t="shared" si="0"/>
        <v>11398.73</v>
      </c>
      <c r="F24" s="12">
        <v>9793.09</v>
      </c>
      <c r="G24" s="12">
        <v>9793.09</v>
      </c>
      <c r="H24" s="20">
        <f t="shared" si="1"/>
        <v>1605.6399999999994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384292.1</v>
      </c>
      <c r="D26" s="13">
        <v>0</v>
      </c>
      <c r="E26" s="18">
        <f t="shared" si="0"/>
        <v>384292.1</v>
      </c>
      <c r="F26" s="12">
        <v>295386.95</v>
      </c>
      <c r="G26" s="12">
        <v>295386.95</v>
      </c>
      <c r="H26" s="20">
        <f t="shared" si="1"/>
        <v>88905.149999999965</v>
      </c>
    </row>
    <row r="27" spans="2:8" ht="20.100000000000001" customHeight="1" x14ac:dyDescent="0.2">
      <c r="B27" s="6" t="s">
        <v>31</v>
      </c>
      <c r="C27" s="16">
        <f>SUM(C28:C36)</f>
        <v>1558538.385979</v>
      </c>
      <c r="D27" s="16">
        <f>SUM(D28:D36)</f>
        <v>0</v>
      </c>
      <c r="E27" s="16">
        <f>D27+C27</f>
        <v>1558538.385979</v>
      </c>
      <c r="F27" s="16">
        <f>SUM(F28:F36)</f>
        <v>1404845.1099999999</v>
      </c>
      <c r="G27" s="16">
        <f>SUM(G28:G36)</f>
        <v>1404845.1099999999</v>
      </c>
      <c r="H27" s="16">
        <f t="shared" si="1"/>
        <v>153693.27597900014</v>
      </c>
    </row>
    <row r="28" spans="2:8" x14ac:dyDescent="0.2">
      <c r="B28" s="9" t="s">
        <v>32</v>
      </c>
      <c r="C28" s="12">
        <v>746252.38</v>
      </c>
      <c r="D28" s="13">
        <v>0</v>
      </c>
      <c r="E28" s="18">
        <f t="shared" ref="E28:E36" si="2">C28+D28</f>
        <v>746252.38</v>
      </c>
      <c r="F28" s="12">
        <v>781896.84</v>
      </c>
      <c r="G28" s="12">
        <v>781896.84</v>
      </c>
      <c r="H28" s="20">
        <f t="shared" si="1"/>
        <v>-35644.459999999963</v>
      </c>
    </row>
    <row r="29" spans="2:8" x14ac:dyDescent="0.2">
      <c r="B29" s="9" t="s">
        <v>33</v>
      </c>
      <c r="C29" s="12">
        <v>67080</v>
      </c>
      <c r="D29" s="13">
        <v>0</v>
      </c>
      <c r="E29" s="18">
        <f t="shared" si="2"/>
        <v>67080</v>
      </c>
      <c r="F29" s="12">
        <v>116200</v>
      </c>
      <c r="G29" s="12">
        <v>116200</v>
      </c>
      <c r="H29" s="20">
        <f t="shared" si="1"/>
        <v>-49120</v>
      </c>
    </row>
    <row r="30" spans="2:8" ht="12" customHeight="1" x14ac:dyDescent="0.2">
      <c r="B30" s="9" t="s">
        <v>34</v>
      </c>
      <c r="C30" s="12">
        <v>128713.42</v>
      </c>
      <c r="D30" s="13">
        <v>0</v>
      </c>
      <c r="E30" s="18">
        <f t="shared" si="2"/>
        <v>128713.42</v>
      </c>
      <c r="F30" s="12">
        <v>115854.2</v>
      </c>
      <c r="G30" s="12">
        <v>115854.2</v>
      </c>
      <c r="H30" s="20">
        <f t="shared" si="1"/>
        <v>12859.220000000001</v>
      </c>
    </row>
    <row r="31" spans="2:8" x14ac:dyDescent="0.2">
      <c r="B31" s="9" t="s">
        <v>35</v>
      </c>
      <c r="C31" s="12">
        <v>22215.96</v>
      </c>
      <c r="D31" s="13">
        <v>0</v>
      </c>
      <c r="E31" s="18">
        <f t="shared" si="2"/>
        <v>22215.96</v>
      </c>
      <c r="F31" s="12">
        <v>23351.5</v>
      </c>
      <c r="G31" s="12">
        <v>23351.5</v>
      </c>
      <c r="H31" s="20">
        <f t="shared" si="1"/>
        <v>-1135.5400000000009</v>
      </c>
    </row>
    <row r="32" spans="2:8" ht="24" x14ac:dyDescent="0.2">
      <c r="B32" s="9" t="s">
        <v>36</v>
      </c>
      <c r="C32" s="12">
        <v>367708.52</v>
      </c>
      <c r="D32" s="13">
        <v>0</v>
      </c>
      <c r="E32" s="18">
        <f t="shared" si="2"/>
        <v>367708.52</v>
      </c>
      <c r="F32" s="12">
        <v>174975.82</v>
      </c>
      <c r="G32" s="12">
        <v>174975.82</v>
      </c>
      <c r="H32" s="20">
        <f t="shared" si="1"/>
        <v>192732.7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55608.73</v>
      </c>
      <c r="D34" s="13">
        <v>0</v>
      </c>
      <c r="E34" s="18">
        <f t="shared" si="2"/>
        <v>55608.73</v>
      </c>
      <c r="F34" s="12">
        <v>42493.63</v>
      </c>
      <c r="G34" s="12">
        <v>42493.63</v>
      </c>
      <c r="H34" s="20">
        <f t="shared" si="1"/>
        <v>13115.100000000006</v>
      </c>
    </row>
    <row r="35" spans="2:8" x14ac:dyDescent="0.2">
      <c r="B35" s="9" t="s">
        <v>39</v>
      </c>
      <c r="C35" s="12">
        <v>4606.275979</v>
      </c>
      <c r="D35" s="13">
        <v>0</v>
      </c>
      <c r="E35" s="18">
        <f t="shared" si="2"/>
        <v>4606.275979</v>
      </c>
      <c r="F35" s="12">
        <v>800</v>
      </c>
      <c r="G35" s="12">
        <v>800</v>
      </c>
      <c r="H35" s="20">
        <f t="shared" si="1"/>
        <v>3806.275979</v>
      </c>
    </row>
    <row r="36" spans="2:8" x14ac:dyDescent="0.2">
      <c r="B36" s="9" t="s">
        <v>40</v>
      </c>
      <c r="C36" s="12">
        <v>166353.1</v>
      </c>
      <c r="D36" s="13">
        <v>0</v>
      </c>
      <c r="E36" s="18">
        <f t="shared" si="2"/>
        <v>166353.1</v>
      </c>
      <c r="F36" s="12">
        <v>149273.12</v>
      </c>
      <c r="G36" s="12">
        <v>149273.12</v>
      </c>
      <c r="H36" s="20">
        <f t="shared" si="1"/>
        <v>17079.98000000001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3563967.7167790001</v>
      </c>
      <c r="D81" s="22">
        <f>SUM(D73,D69,D61,D57,D47,D37,D27,D17,D9)</f>
        <v>0</v>
      </c>
      <c r="E81" s="22">
        <f>C81+D81</f>
        <v>3563967.7167790001</v>
      </c>
      <c r="F81" s="22">
        <f>SUM(F73,F69,F61,F57,F47,F37,F17,F27,F9)</f>
        <v>3296184.9400000004</v>
      </c>
      <c r="G81" s="22">
        <f>SUM(G73,G69,G61,G57,G47,G37,G27,G17,G9)</f>
        <v>3296184.9400000004</v>
      </c>
      <c r="H81" s="22">
        <f t="shared" si="5"/>
        <v>267782.77677899972</v>
      </c>
    </row>
    <row r="83" spans="2:8" s="23" customFormat="1" x14ac:dyDescent="0.2">
      <c r="B83" s="24" t="s">
        <v>88</v>
      </c>
    </row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>
      <c r="B87" s="25" t="s">
        <v>89</v>
      </c>
      <c r="C87" s="25"/>
      <c r="D87" s="25" t="s">
        <v>90</v>
      </c>
    </row>
    <row r="88" spans="2:8" s="23" customFormat="1" x14ac:dyDescent="0.2">
      <c r="B88" s="25" t="s">
        <v>91</v>
      </c>
      <c r="C88" s="25"/>
      <c r="D88" s="25" t="s">
        <v>92</v>
      </c>
    </row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6" orientation="portrait" r:id="rId1"/>
  <colBreaks count="1" manualBreakCount="1">
    <brk id="9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2023-02-01T19:31:41Z</cp:lastPrinted>
  <dcterms:created xsi:type="dcterms:W3CDTF">2019-12-04T16:22:52Z</dcterms:created>
  <dcterms:modified xsi:type="dcterms:W3CDTF">2023-02-01T19:33:40Z</dcterms:modified>
</cp:coreProperties>
</file>